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jan1217\Desktop\"/>
    </mc:Choice>
  </mc:AlternateContent>
  <xr:revisionPtr revIDLastSave="0" documentId="8_{269B2BD3-83B3-4D5E-9D61-CB7D5677BBEB}" xr6:coauthVersionLast="47" xr6:coauthVersionMax="47" xr10:uidLastSave="{00000000-0000-0000-0000-000000000000}"/>
  <bookViews>
    <workbookView xWindow="-110" yWindow="-110" windowWidth="19420" windowHeight="11500" activeTab="3" xr2:uid="{E904D7F0-5E6A-4175-BD8B-E41EF32ADA58}"/>
  </bookViews>
  <sheets>
    <sheet name="Exempel" sheetId="3" r:id="rId1"/>
    <sheet name="Månad 1" sheetId="1" r:id="rId2"/>
    <sheet name="Månad 2" sheetId="5" r:id="rId3"/>
    <sheet name="Månad 3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G8" i="1"/>
  <c r="F8" i="1"/>
  <c r="C27" i="6" l="1"/>
  <c r="C31" i="6" s="1"/>
  <c r="C27" i="1"/>
  <c r="C31" i="1" s="1"/>
  <c r="C8" i="6"/>
  <c r="C8" i="1"/>
  <c r="C12" i="1" s="1"/>
  <c r="G8" i="5"/>
  <c r="F8" i="5"/>
  <c r="C25" i="5"/>
  <c r="C8" i="5"/>
  <c r="C36" i="6"/>
  <c r="G20" i="6"/>
  <c r="C25" i="6"/>
  <c r="C20" i="6"/>
  <c r="C26" i="6" s="1"/>
  <c r="G19" i="6"/>
  <c r="C12" i="6"/>
  <c r="C13" i="6" s="1"/>
  <c r="G19" i="5"/>
  <c r="C20" i="5"/>
  <c r="C26" i="5" s="1"/>
  <c r="C27" i="5" s="1"/>
  <c r="C25" i="1"/>
  <c r="C36" i="1" l="1"/>
  <c r="C36" i="5"/>
  <c r="C31" i="5"/>
  <c r="C12" i="5"/>
  <c r="C13" i="5" s="1"/>
  <c r="C13" i="1"/>
  <c r="C20" i="1" l="1"/>
  <c r="C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tc={2118BBDD-52F2-40E8-BBDC-72E29FFB6084}</author>
    <author>Helena Lave</author>
    <author>Anette Christensen</author>
    <author>tc={B91B1254-B1A2-450A-8544-A6AC3373B735}</author>
    <author>tc={075AC2B1-2F14-4EE7-BF74-85C6F38C5D0A}</author>
  </authors>
  <commentList>
    <comment ref="C7" authorId="0" shapeId="0" xr:uid="{2118BBDD-52F2-40E8-BBDC-72E29FFB6084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personer som ingår i ärendet.</t>
      </text>
    </comment>
    <comment ref="C8" authorId="1" shapeId="0" xr:uid="{95383100-A30C-417C-BFAA-4B6E5D4034FF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Hushållets totala förbrukning enligt Energimyndigheten-det klienten bör förbruka</t>
        </r>
      </text>
    </comment>
    <comment ref="F8" authorId="1" shapeId="0" xr:uid="{7166FF7E-7893-46A1-BE16-57817744837F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Avser 16 kbm/person och år</t>
        </r>
      </text>
    </comment>
    <comment ref="G8" authorId="1" shapeId="0" xr:uid="{D670B786-44E3-4865-A450-625FEA3A390B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Aver 16 kbm/år person plus 20 %</t>
        </r>
      </text>
    </comment>
    <comment ref="C12" authorId="2" shapeId="0" xr:uid="{FC77A55A-DCDE-422D-89D8-57C1BE9D1C27}">
      <text>
        <r>
          <rPr>
            <b/>
            <sz val="9"/>
            <color indexed="81"/>
            <rFont val="Tahoma"/>
            <charset val="1"/>
          </rPr>
          <t>Anette Christensen:</t>
        </r>
        <r>
          <rPr>
            <sz val="9"/>
            <color indexed="81"/>
            <rFont val="Tahoma"/>
            <charset val="1"/>
          </rPr>
          <t xml:space="preserve">
När hushållet innehåller fler personer än vad hyresvärden bedömer är normalt
</t>
        </r>
      </text>
    </comment>
    <comment ref="C20" authorId="2" shapeId="0" xr:uid="{29D209B7-4D9B-4B4F-B7A4-B770F995B689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Summan fylls i automatiskt i uträkningen nedan</t>
        </r>
      </text>
    </comment>
    <comment ref="C24" authorId="3" shapeId="0" xr:uid="{B91B1254-B1A2-450A-8544-A6AC3373B735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 summa för förbrukat varmvatten (korrigerat)</t>
      </text>
    </comment>
    <comment ref="C25" authorId="4" shapeId="0" xr:uid="{075AC2B1-2F14-4EE7-BF74-85C6F38C5D0A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totalt förbrukade kbm på hyresavi.  (Korrigerat)</t>
      </text>
    </comment>
    <comment ref="C26" authorId="2" shapeId="0" xr:uid="{D1FDC888-CC8D-4FFF-88BD-2FBB2D865571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Siffran hämtas från uträkningen i avsnittet ovan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tc={CE71FB88-65A1-4DE4-AE41-F88717CDA762}</author>
    <author>Helena Lave</author>
    <author>Anette Christensen</author>
    <author>tc={434200E0-82C6-48F3-975B-C4A2DBDCB441}</author>
    <author>tc={5E0FFCFE-459E-4A1C-AC14-326962581E55}</author>
  </authors>
  <commentList>
    <comment ref="C7" authorId="0" shapeId="0" xr:uid="{CE71FB88-65A1-4DE4-AE41-F88717CDA762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personer som ingår i ärendet.</t>
      </text>
    </comment>
    <comment ref="C8" authorId="1" shapeId="0" xr:uid="{1784E682-499E-4998-9CB1-386D04AD016C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Hushållets totala förbrukning enligt Energimyndigheten-det klienten bör förbruka</t>
        </r>
      </text>
    </comment>
    <comment ref="F8" authorId="1" shapeId="0" xr:uid="{A6D64295-9DCD-4C82-A07A-E7A4F6AF5F17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Avser 16 kbm/person och år</t>
        </r>
      </text>
    </comment>
    <comment ref="G8" authorId="1" shapeId="0" xr:uid="{46A0718A-9F16-48FF-93AB-2F90148D9E70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Aver 16 kbm/år person plus 20 %</t>
        </r>
      </text>
    </comment>
    <comment ref="C12" authorId="2" shapeId="0" xr:uid="{2DFF485E-F675-4CAA-AA2F-5F3B0B0D0905}">
      <text>
        <r>
          <rPr>
            <b/>
            <sz val="9"/>
            <color indexed="81"/>
            <rFont val="Tahoma"/>
            <charset val="1"/>
          </rPr>
          <t>Anette Christensen:</t>
        </r>
        <r>
          <rPr>
            <sz val="9"/>
            <color indexed="81"/>
            <rFont val="Tahoma"/>
            <charset val="1"/>
          </rPr>
          <t xml:space="preserve">
När hushållet innehåller fler personer än vad hyresvärden bedömer är normalt
</t>
        </r>
      </text>
    </comment>
    <comment ref="C20" authorId="2" shapeId="0" xr:uid="{38233258-168A-44D0-94F0-1081F349BF8E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Summan fylls i automatiskt i uträkningen nedan</t>
        </r>
      </text>
    </comment>
    <comment ref="C24" authorId="3" shapeId="0" xr:uid="{434200E0-82C6-48F3-975B-C4A2DBDCB441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 summa för förbrukat varmvatten (korrigerat)</t>
      </text>
    </comment>
    <comment ref="C25" authorId="4" shapeId="0" xr:uid="{5E0FFCFE-459E-4A1C-AC14-326962581E55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totalt förbrukade kbm på hyresavi.  (Korrigerat)</t>
      </text>
    </comment>
    <comment ref="C26" authorId="2" shapeId="0" xr:uid="{00F53010-0C6C-4300-8899-89D04CA970D9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Siffran hämtas från uträkningen i avsnittet ovan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tc={12162B18-632E-466A-950D-C275BBC954D9}</author>
    <author>Helena Lave</author>
    <author>Anette Christensen</author>
    <author>tc={AE2954D7-65A6-4280-8211-C0FC2FE5CCC1}</author>
    <author>tc={DBA5681D-7D1E-43D4-B074-239F8BB7549B}</author>
  </authors>
  <commentList>
    <comment ref="C7" authorId="0" shapeId="0" xr:uid="{12162B18-632E-466A-950D-C275BBC954D9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personer som ingår i ärendet.</t>
      </text>
    </comment>
    <comment ref="C8" authorId="1" shapeId="0" xr:uid="{57C8177E-6CF5-4331-9061-5E784745348C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Hushållets totala förbrukning enligt Energimyndigheten-det klienten bör förbruka</t>
        </r>
      </text>
    </comment>
    <comment ref="F8" authorId="1" shapeId="0" xr:uid="{5C0C2BAF-28F4-427E-A606-2C9B6A6886A0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Avser 16 kbm/person och år</t>
        </r>
      </text>
    </comment>
    <comment ref="G8" authorId="1" shapeId="0" xr:uid="{F52783A0-2A9D-4EA5-A44F-CF46990B3388}">
      <text>
        <r>
          <rPr>
            <b/>
            <sz val="9"/>
            <color indexed="81"/>
            <rFont val="Tahoma"/>
            <charset val="1"/>
          </rPr>
          <t>Helena Lave:</t>
        </r>
        <r>
          <rPr>
            <sz val="9"/>
            <color indexed="81"/>
            <rFont val="Tahoma"/>
            <charset val="1"/>
          </rPr>
          <t xml:space="preserve">
Aver 16 kbm/år person plus 20 %</t>
        </r>
      </text>
    </comment>
    <comment ref="C12" authorId="2" shapeId="0" xr:uid="{0D0542A0-8238-4DBD-86B4-CB1E6FE68D71}">
      <text>
        <r>
          <rPr>
            <b/>
            <sz val="9"/>
            <color indexed="81"/>
            <rFont val="Tahoma"/>
            <charset val="1"/>
          </rPr>
          <t>Anette Christensen:</t>
        </r>
        <r>
          <rPr>
            <sz val="9"/>
            <color indexed="81"/>
            <rFont val="Tahoma"/>
            <charset val="1"/>
          </rPr>
          <t xml:space="preserve">
När hushållet innehåller fler personer än vad hyresvärden bedömer är normalt
</t>
        </r>
      </text>
    </comment>
    <comment ref="C20" authorId="2" shapeId="0" xr:uid="{1C320D58-5AF3-4629-9A6A-1A08E32CD04A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Summan fylls i automatiskt i uträkningen nedan</t>
        </r>
      </text>
    </comment>
    <comment ref="C24" authorId="3" shapeId="0" xr:uid="{AE2954D7-65A6-4280-8211-C0FC2FE5CCC1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 summa för förbrukat varmvatten (korrigerat)</t>
      </text>
    </comment>
    <comment ref="C25" authorId="4" shapeId="0" xr:uid="{DBA5681D-7D1E-43D4-B074-239F8BB7549B}">
      <text>
        <t>[Trådad kommentar]
I din version av Excel kan du läsa den här trådade kommentaren, men eventuella ändringar i den tas bort om filen öppnas i en senare version av Excel. Läs mer: https://go.microsoft.com/fwlink/?linkid=870924
Kommentar:
    Antal totalt förbrukade kbm på hyresavi.  (Korrigerat)</t>
      </text>
    </comment>
    <comment ref="C26" authorId="2" shapeId="0" xr:uid="{9FD8C690-99BB-4BCF-9F8F-C445405BFEE8}">
      <text>
        <r>
          <rPr>
            <b/>
            <sz val="9"/>
            <color indexed="81"/>
            <rFont val="Tahoma"/>
            <family val="2"/>
          </rPr>
          <t>Anette Christensen:</t>
        </r>
        <r>
          <rPr>
            <sz val="9"/>
            <color indexed="81"/>
            <rFont val="Tahoma"/>
            <family val="2"/>
          </rPr>
          <t xml:space="preserve">
Siffran hämtas från uträkningen i avsnittet ovan</t>
        </r>
      </text>
    </comment>
  </commentList>
</comments>
</file>

<file path=xl/sharedStrings.xml><?xml version="1.0" encoding="utf-8"?>
<sst xmlns="http://schemas.openxmlformats.org/spreadsheetml/2006/main" count="113" uniqueCount="34">
  <si>
    <t>Uträkning av vattenförbrukning</t>
  </si>
  <si>
    <t>Beräkningen av vattenförbrukningen utgår från schablon från Energimyndigheten</t>
  </si>
  <si>
    <t>Här räknar du ut skälig vattenförbrukning för hushållet</t>
  </si>
  <si>
    <t>Antal personer i hushållet</t>
  </si>
  <si>
    <t>kubikmeter</t>
  </si>
  <si>
    <t>Här räknar du ut vattenförbrukningen om hyresvärden har specificerat total förbrukning samt vad som ingår i månadshyran</t>
  </si>
  <si>
    <t>Om hyresvärden inte har specificerat den totala förbrukningen samt vad som ingår i månadshyran går du vidare till nästa avsnitt</t>
  </si>
  <si>
    <t>Vattenförbrukning enligt hyresavi</t>
  </si>
  <si>
    <t>Avdrag för vatten som ingår i hyran</t>
  </si>
  <si>
    <t>SUMMA VATTENFÖRBRUKNING</t>
  </si>
  <si>
    <t>Här fyller du i beloppen från hyresavin</t>
  </si>
  <si>
    <t>Belopp på hyresavi</t>
  </si>
  <si>
    <t>Pris per kubikmeter</t>
  </si>
  <si>
    <t>Anteckningar</t>
  </si>
  <si>
    <t>Tillägg upp till 20% vid större hushåll</t>
  </si>
  <si>
    <t>Skälig varmvattenförbrukning</t>
  </si>
  <si>
    <t>Skälig varmvattenförbrukning vid större hushåll</t>
  </si>
  <si>
    <t>Tillägg när hushållet innehåller fler personer än vad hyresvärden bedömer är normalt</t>
  </si>
  <si>
    <t>Summering av maxbelopp att bevilja vid normalförbrukning</t>
  </si>
  <si>
    <t>Maxbelopp att bevilja vid normalförbrukning</t>
  </si>
  <si>
    <t>Intervall för skälig vattenförbrukning uträknad enligt Energimyndighetens schablon</t>
  </si>
  <si>
    <t>4a</t>
  </si>
  <si>
    <t>4b</t>
  </si>
  <si>
    <t>1b</t>
  </si>
  <si>
    <t>1a</t>
  </si>
  <si>
    <t>2.a</t>
  </si>
  <si>
    <t>2.b</t>
  </si>
  <si>
    <t>Antal kubikmeter enligt hyresavi</t>
  </si>
  <si>
    <t>Antal kubikmeter som inte ingår i hyran</t>
  </si>
  <si>
    <t>Vattenförbrukning tidigare månader</t>
  </si>
  <si>
    <t>Månad 1</t>
  </si>
  <si>
    <t>Månad 2</t>
  </si>
  <si>
    <t>Vattenförbrukning tidigare månad</t>
  </si>
  <si>
    <t>Belopp att bevilja vid större hushåll, tillägg med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</si>
</sst>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164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10" fillId="0" borderId="1" xfId="0" applyFont="1" applyBorder="1"/>
    <xf numFmtId="164" fontId="10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2" fillId="0" borderId="0" xfId="0" applyFont="1"/>
    <xf numFmtId="164" fontId="10" fillId="2" borderId="1" xfId="0" applyNumberFormat="1" applyFont="1" applyFill="1" applyBorder="1"/>
    <xf numFmtId="2" fontId="10" fillId="0" borderId="1" xfId="0" applyNumberFormat="1" applyFont="1" applyBorder="1"/>
    <xf numFmtId="0" fontId="10" fillId="0" borderId="2" xfId="0" applyFont="1" applyBorder="1"/>
    <xf numFmtId="0" fontId="10" fillId="2" borderId="2" xfId="0" applyFont="1" applyFill="1" applyBorder="1"/>
    <xf numFmtId="0" fontId="3" fillId="0" borderId="3" xfId="0" applyFont="1" applyBorder="1"/>
    <xf numFmtId="0" fontId="3" fillId="0" borderId="5" xfId="0" applyFont="1" applyBorder="1"/>
    <xf numFmtId="164" fontId="10" fillId="0" borderId="2" xfId="0" applyNumberFormat="1" applyFont="1" applyBorder="1"/>
    <xf numFmtId="0" fontId="3" fillId="0" borderId="3" xfId="0" applyFont="1" applyBorder="1" applyAlignment="1">
      <alignment wrapText="1"/>
    </xf>
    <xf numFmtId="0" fontId="10" fillId="0" borderId="5" xfId="0" applyFont="1" applyBorder="1"/>
    <xf numFmtId="164" fontId="4" fillId="0" borderId="4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1" xfId="0" applyFont="1" applyBorder="1" applyAlignment="1">
      <alignment wrapText="1"/>
    </xf>
    <xf numFmtId="164" fontId="13" fillId="0" borderId="1" xfId="0" applyNumberFormat="1" applyFont="1" applyBorder="1"/>
    <xf numFmtId="49" fontId="0" fillId="0" borderId="0" xfId="0" applyNumberFormat="1" applyAlignment="1">
      <alignment horizontal="left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164" fontId="10" fillId="0" borderId="1" xfId="0" applyNumberFormat="1" applyFont="1" applyFill="1" applyBorder="1"/>
    <xf numFmtId="0" fontId="13" fillId="0" borderId="0" xfId="0" applyFont="1"/>
    <xf numFmtId="0" fontId="3" fillId="0" borderId="0" xfId="0" applyFont="1" applyAlignment="1">
      <alignment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50800</xdr:colOff>
      <xdr:row>52</xdr:row>
      <xdr:rowOff>122500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915F398-C725-4638-A215-9D1F6CB7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56400" cy="9698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lena Lave" id="{B9AF17D9-C264-4A88-8439-95C844E88D01}" userId="S::helena.lave@socialnordost.goteborg.se::635ab3bc-060c-4a32-828b-2875f729eda2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2-12-21T13:20:38.44" personId="{B9AF17D9-C264-4A88-8439-95C844E88D01}" id="{2118BBDD-52F2-40E8-BBDC-72E29FFB6084}">
    <text>Antal personer som ingår i ärendet.</text>
  </threadedComment>
  <threadedComment ref="C24" dT="2022-12-21T13:16:11.73" personId="{B9AF17D9-C264-4A88-8439-95C844E88D01}" id="{B91B1254-B1A2-450A-8544-A6AC3373B735}">
    <text>Total summa för förbrukat varmvatten (korrigerat)</text>
  </threadedComment>
  <threadedComment ref="C25" dT="2022-12-21T13:12:51.32" personId="{B9AF17D9-C264-4A88-8439-95C844E88D01}" id="{075AC2B1-2F14-4EE7-BF74-85C6F38C5D0A}">
    <text>Antal totalt förbrukade kbm på hyresavi.  (Korrigerat)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2-12-21T13:20:38.44" personId="{B9AF17D9-C264-4A88-8439-95C844E88D01}" id="{CE71FB88-65A1-4DE4-AE41-F88717CDA762}">
    <text>Antal personer som ingår i ärendet.</text>
  </threadedComment>
  <threadedComment ref="C24" dT="2022-12-21T13:16:11.73" personId="{B9AF17D9-C264-4A88-8439-95C844E88D01}" id="{434200E0-82C6-48F3-975B-C4A2DBDCB441}">
    <text>Total summa för förbrukat varmvatten (korrigerat)</text>
  </threadedComment>
  <threadedComment ref="C25" dT="2022-12-21T13:12:51.32" personId="{B9AF17D9-C264-4A88-8439-95C844E88D01}" id="{5E0FFCFE-459E-4A1C-AC14-326962581E55}">
    <text>Antal totalt förbrukade kbm på hyresavi.  (Korrigerat)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7" dT="2022-12-21T13:20:38.44" personId="{B9AF17D9-C264-4A88-8439-95C844E88D01}" id="{12162B18-632E-466A-950D-C275BBC954D9}">
    <text>Antal personer som ingår i ärendet.</text>
  </threadedComment>
  <threadedComment ref="C24" dT="2022-12-21T13:16:11.73" personId="{B9AF17D9-C264-4A88-8439-95C844E88D01}" id="{AE2954D7-65A6-4280-8211-C0FC2FE5CCC1}">
    <text>Total summa för förbrukat varmvatten (korrigerat)</text>
  </threadedComment>
  <threadedComment ref="C25" dT="2022-12-21T13:12:51.32" personId="{B9AF17D9-C264-4A88-8439-95C844E88D01}" id="{DBA5681D-7D1E-43D4-B074-239F8BB7549B}">
    <text>Antal totalt förbrukade kbm på hyresavi.  (Korrigerat)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864-A0E8-4F95-B004-4EEB68E1F160}">
  <dimension ref="A1"/>
  <sheetViews>
    <sheetView workbookViewId="0"/>
  </sheetViews>
  <sheetFormatPr defaultRowHeight="14.5" x14ac:dyDescent="0.35"/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9E07-B8B9-49F8-9AC8-202FF3E8850B}">
  <dimension ref="A1:I51"/>
  <sheetViews>
    <sheetView showGridLines="0" zoomScale="90" zoomScaleNormal="90" workbookViewId="0">
      <selection activeCell="G8" sqref="G8"/>
    </sheetView>
  </sheetViews>
  <sheetFormatPr defaultRowHeight="14.5" x14ac:dyDescent="0.35"/>
  <cols>
    <col min="1" max="1" width="5.7265625" style="28" customWidth="1"/>
    <col min="2" max="2" width="39.81640625" customWidth="1"/>
    <col min="3" max="3" width="17.54296875" bestFit="1" customWidth="1"/>
    <col min="4" max="4" width="11.453125" bestFit="1" customWidth="1"/>
    <col min="6" max="6" width="10.453125" customWidth="1"/>
    <col min="7" max="7" width="10" customWidth="1"/>
    <col min="8" max="8" width="17.54296875" customWidth="1"/>
  </cols>
  <sheetData>
    <row r="1" spans="1:9" ht="21" x14ac:dyDescent="0.5">
      <c r="A1" s="34" t="s">
        <v>0</v>
      </c>
    </row>
    <row r="2" spans="1:9" s="6" customFormat="1" ht="15.5" x14ac:dyDescent="0.35">
      <c r="A2" s="29"/>
      <c r="B2" s="1"/>
    </row>
    <row r="3" spans="1:9" s="6" customFormat="1" ht="15.5" x14ac:dyDescent="0.35">
      <c r="A3" s="13" t="s">
        <v>1</v>
      </c>
    </row>
    <row r="4" spans="1:9" s="6" customFormat="1" ht="15.5" x14ac:dyDescent="0.35">
      <c r="A4" s="29"/>
    </row>
    <row r="5" spans="1:9" ht="18.5" x14ac:dyDescent="0.45">
      <c r="A5" s="30" t="s">
        <v>24</v>
      </c>
      <c r="B5" s="4" t="s">
        <v>2</v>
      </c>
    </row>
    <row r="6" spans="1:9" s="6" customFormat="1" ht="15.5" x14ac:dyDescent="0.35">
      <c r="A6" s="29"/>
      <c r="B6" s="3"/>
    </row>
    <row r="7" spans="1:9" s="6" customFormat="1" ht="27.65" customHeight="1" thickBot="1" x14ac:dyDescent="0.4">
      <c r="A7" s="29"/>
      <c r="B7" s="16" t="s">
        <v>3</v>
      </c>
      <c r="C7" s="17"/>
      <c r="D7" s="16"/>
      <c r="F7" s="35" t="s">
        <v>20</v>
      </c>
      <c r="G7" s="35"/>
      <c r="H7" s="35"/>
      <c r="I7" s="35"/>
    </row>
    <row r="8" spans="1:9" s="6" customFormat="1" ht="27.65" customHeight="1" thickBot="1" x14ac:dyDescent="0.5">
      <c r="A8" s="29"/>
      <c r="B8" s="18" t="s">
        <v>15</v>
      </c>
      <c r="C8" s="23">
        <f>(C7*16+12)/12</f>
        <v>1</v>
      </c>
      <c r="D8" s="19" t="s">
        <v>4</v>
      </c>
      <c r="F8" s="15">
        <f>(C7*16+12)/12</f>
        <v>1</v>
      </c>
      <c r="G8" s="15">
        <f>((C7*16+12)/12)*1.2</f>
        <v>1.2</v>
      </c>
    </row>
    <row r="9" spans="1:9" s="6" customFormat="1" ht="15.5" x14ac:dyDescent="0.35">
      <c r="A9" s="29"/>
    </row>
    <row r="10" spans="1:9" s="6" customFormat="1" ht="18.5" x14ac:dyDescent="0.45">
      <c r="A10" s="30" t="s">
        <v>23</v>
      </c>
      <c r="B10" s="3" t="s">
        <v>17</v>
      </c>
    </row>
    <row r="11" spans="1:9" s="6" customFormat="1" ht="15.5" x14ac:dyDescent="0.35">
      <c r="A11" s="29"/>
    </row>
    <row r="12" spans="1:9" s="6" customFormat="1" ht="29.15" customHeight="1" thickBot="1" x14ac:dyDescent="0.4">
      <c r="A12" s="29"/>
      <c r="B12" s="16" t="s">
        <v>14</v>
      </c>
      <c r="C12" s="20">
        <f>C8*0.2</f>
        <v>0.2</v>
      </c>
      <c r="D12" s="16" t="s">
        <v>4</v>
      </c>
    </row>
    <row r="13" spans="1:9" s="6" customFormat="1" ht="38.15" customHeight="1" thickBot="1" x14ac:dyDescent="0.5">
      <c r="A13" s="29"/>
      <c r="B13" s="21" t="s">
        <v>16</v>
      </c>
      <c r="C13" s="23">
        <f>C8+C12</f>
        <v>1.2</v>
      </c>
      <c r="D13" s="22" t="s">
        <v>4</v>
      </c>
    </row>
    <row r="14" spans="1:9" s="6" customFormat="1" ht="15.5" x14ac:dyDescent="0.35">
      <c r="A14" s="29"/>
      <c r="C14" s="7"/>
    </row>
    <row r="15" spans="1:9" ht="18.5" x14ac:dyDescent="0.45">
      <c r="A15" s="30">
        <v>2</v>
      </c>
      <c r="B15" s="4" t="s">
        <v>5</v>
      </c>
    </row>
    <row r="16" spans="1:9" s="5" customFormat="1" ht="15.5" x14ac:dyDescent="0.35">
      <c r="A16" s="31"/>
      <c r="B16" s="8" t="s">
        <v>6</v>
      </c>
    </row>
    <row r="17" spans="1:4" s="6" customFormat="1" ht="15.5" x14ac:dyDescent="0.35">
      <c r="A17" s="29"/>
      <c r="B17" s="3"/>
    </row>
    <row r="18" spans="1:4" s="6" customFormat="1" ht="27.65" customHeight="1" x14ac:dyDescent="0.45">
      <c r="A18" s="30" t="s">
        <v>25</v>
      </c>
      <c r="B18" s="9" t="s">
        <v>7</v>
      </c>
      <c r="C18" s="14"/>
      <c r="D18" s="9" t="s">
        <v>4</v>
      </c>
    </row>
    <row r="19" spans="1:4" s="6" customFormat="1" ht="27.65" customHeight="1" x14ac:dyDescent="0.45">
      <c r="A19" s="30" t="s">
        <v>26</v>
      </c>
      <c r="B19" s="9" t="s">
        <v>8</v>
      </c>
      <c r="C19" s="14"/>
      <c r="D19" s="9" t="s">
        <v>4</v>
      </c>
    </row>
    <row r="20" spans="1:4" s="6" customFormat="1" ht="27.65" customHeight="1" x14ac:dyDescent="0.35">
      <c r="A20" s="29"/>
      <c r="B20" s="11" t="s">
        <v>9</v>
      </c>
      <c r="C20" s="12">
        <f>C18-C19</f>
        <v>0</v>
      </c>
      <c r="D20" s="9" t="s">
        <v>4</v>
      </c>
    </row>
    <row r="21" spans="1:4" s="6" customFormat="1" ht="15.5" x14ac:dyDescent="0.35">
      <c r="A21" s="29"/>
      <c r="C21" s="7"/>
    </row>
    <row r="22" spans="1:4" ht="18.5" x14ac:dyDescent="0.45">
      <c r="A22" s="30">
        <v>3</v>
      </c>
      <c r="B22" s="4" t="s">
        <v>10</v>
      </c>
      <c r="C22" s="2"/>
    </row>
    <row r="23" spans="1:4" s="6" customFormat="1" ht="15.5" x14ac:dyDescent="0.35">
      <c r="A23" s="29"/>
      <c r="C23" s="7"/>
    </row>
    <row r="24" spans="1:4" s="6" customFormat="1" ht="27.65" customHeight="1" x14ac:dyDescent="0.45">
      <c r="A24" s="30"/>
      <c r="B24" s="9" t="s">
        <v>11</v>
      </c>
      <c r="C24" s="14"/>
    </row>
    <row r="25" spans="1:4" s="6" customFormat="1" ht="27.65" customHeight="1" x14ac:dyDescent="0.45">
      <c r="A25" s="30"/>
      <c r="B25" s="9" t="s">
        <v>27</v>
      </c>
      <c r="C25" s="33">
        <f>C18</f>
        <v>0</v>
      </c>
    </row>
    <row r="26" spans="1:4" s="6" customFormat="1" ht="27.65" customHeight="1" x14ac:dyDescent="0.35">
      <c r="A26" s="29"/>
      <c r="B26" s="32" t="s">
        <v>28</v>
      </c>
      <c r="C26" s="10">
        <f>C20</f>
        <v>0</v>
      </c>
    </row>
    <row r="27" spans="1:4" s="6" customFormat="1" ht="27.65" customHeight="1" x14ac:dyDescent="0.35">
      <c r="A27" s="29"/>
      <c r="B27" s="9" t="s">
        <v>12</v>
      </c>
      <c r="C27" s="10">
        <f>IFERROR(C24/C26,0)</f>
        <v>0</v>
      </c>
    </row>
    <row r="28" spans="1:4" s="6" customFormat="1" ht="15.5" x14ac:dyDescent="0.35">
      <c r="A28" s="29"/>
      <c r="C28" s="7"/>
    </row>
    <row r="29" spans="1:4" ht="18.5" x14ac:dyDescent="0.45">
      <c r="A29" s="30" t="s">
        <v>21</v>
      </c>
      <c r="B29" s="4" t="s">
        <v>18</v>
      </c>
      <c r="C29" s="2"/>
    </row>
    <row r="30" spans="1:4" s="6" customFormat="1" ht="15.5" x14ac:dyDescent="0.35">
      <c r="A30" s="29"/>
      <c r="C30" s="7"/>
    </row>
    <row r="31" spans="1:4" s="6" customFormat="1" ht="39" customHeight="1" x14ac:dyDescent="0.5">
      <c r="A31" s="29"/>
      <c r="B31" s="26" t="s">
        <v>19</v>
      </c>
      <c r="C31" s="27">
        <f>C27*F8</f>
        <v>0</v>
      </c>
    </row>
    <row r="32" spans="1:4" s="6" customFormat="1" ht="15.5" x14ac:dyDescent="0.35">
      <c r="A32" s="29"/>
      <c r="B32" s="24"/>
      <c r="C32" s="25"/>
    </row>
    <row r="33" spans="1:6" s="6" customFormat="1" ht="18.5" x14ac:dyDescent="0.45">
      <c r="A33" s="29"/>
      <c r="B33" s="4"/>
      <c r="C33" s="2"/>
    </row>
    <row r="34" spans="1:6" s="6" customFormat="1" ht="18.5" x14ac:dyDescent="0.45">
      <c r="A34" s="30" t="s">
        <v>22</v>
      </c>
      <c r="B34" s="4" t="s">
        <v>17</v>
      </c>
      <c r="C34" s="7"/>
    </row>
    <row r="35" spans="1:6" s="6" customFormat="1" ht="15.5" x14ac:dyDescent="0.35">
      <c r="A35" s="29"/>
      <c r="B35" s="3"/>
      <c r="C35" s="7"/>
    </row>
    <row r="36" spans="1:6" s="6" customFormat="1" ht="32.5" x14ac:dyDescent="0.5">
      <c r="A36" s="29"/>
      <c r="B36" s="26" t="s">
        <v>33</v>
      </c>
      <c r="C36" s="27">
        <f>C27*G8</f>
        <v>0</v>
      </c>
    </row>
    <row r="37" spans="1:6" s="6" customFormat="1" ht="15.5" x14ac:dyDescent="0.35">
      <c r="A37" s="29"/>
      <c r="B37" s="24"/>
      <c r="C37" s="25"/>
    </row>
    <row r="38" spans="1:6" s="6" customFormat="1" ht="15.5" x14ac:dyDescent="0.35">
      <c r="A38" s="29"/>
      <c r="C38" s="7"/>
    </row>
    <row r="39" spans="1:6" s="6" customFormat="1" ht="18.5" x14ac:dyDescent="0.45">
      <c r="A39" s="30">
        <v>5</v>
      </c>
      <c r="B39" s="1" t="s">
        <v>13</v>
      </c>
      <c r="C39" s="7"/>
    </row>
    <row r="40" spans="1:6" s="6" customFormat="1" ht="18" customHeight="1" x14ac:dyDescent="0.35">
      <c r="A40" s="29"/>
      <c r="B40" s="36"/>
      <c r="C40" s="37"/>
      <c r="D40" s="37"/>
      <c r="E40" s="37"/>
      <c r="F40" s="38"/>
    </row>
    <row r="41" spans="1:6" s="6" customFormat="1" ht="18" customHeight="1" x14ac:dyDescent="0.35">
      <c r="A41" s="29"/>
      <c r="B41" s="39"/>
      <c r="C41" s="40"/>
      <c r="D41" s="40"/>
      <c r="E41" s="40"/>
      <c r="F41" s="41"/>
    </row>
    <row r="42" spans="1:6" s="6" customFormat="1" ht="18" customHeight="1" x14ac:dyDescent="0.35">
      <c r="A42" s="29"/>
      <c r="B42" s="39"/>
      <c r="C42" s="40"/>
      <c r="D42" s="40"/>
      <c r="E42" s="40"/>
      <c r="F42" s="41"/>
    </row>
    <row r="43" spans="1:6" s="6" customFormat="1" ht="18" customHeight="1" x14ac:dyDescent="0.35">
      <c r="A43" s="29"/>
      <c r="B43" s="39"/>
      <c r="C43" s="40"/>
      <c r="D43" s="40"/>
      <c r="E43" s="40"/>
      <c r="F43" s="41"/>
    </row>
    <row r="44" spans="1:6" s="6" customFormat="1" ht="18" customHeight="1" x14ac:dyDescent="0.35">
      <c r="A44" s="29"/>
      <c r="B44" s="39"/>
      <c r="C44" s="40"/>
      <c r="D44" s="40"/>
      <c r="E44" s="40"/>
      <c r="F44" s="41"/>
    </row>
    <row r="45" spans="1:6" s="6" customFormat="1" ht="18" customHeight="1" x14ac:dyDescent="0.35">
      <c r="A45" s="29"/>
      <c r="B45" s="39"/>
      <c r="C45" s="40"/>
      <c r="D45" s="40"/>
      <c r="E45" s="40"/>
      <c r="F45" s="41"/>
    </row>
    <row r="46" spans="1:6" s="6" customFormat="1" ht="18" customHeight="1" x14ac:dyDescent="0.35">
      <c r="A46" s="29"/>
      <c r="B46" s="39"/>
      <c r="C46" s="40"/>
      <c r="D46" s="40"/>
      <c r="E46" s="40"/>
      <c r="F46" s="41"/>
    </row>
    <row r="47" spans="1:6" ht="18" customHeight="1" x14ac:dyDescent="0.35">
      <c r="B47" s="39"/>
      <c r="C47" s="40"/>
      <c r="D47" s="40"/>
      <c r="E47" s="40"/>
      <c r="F47" s="41"/>
    </row>
    <row r="48" spans="1:6" ht="18" customHeight="1" x14ac:dyDescent="0.35">
      <c r="B48" s="39"/>
      <c r="C48" s="40"/>
      <c r="D48" s="40"/>
      <c r="E48" s="40"/>
      <c r="F48" s="41"/>
    </row>
    <row r="49" spans="2:6" ht="18" customHeight="1" x14ac:dyDescent="0.35">
      <c r="B49" s="39"/>
      <c r="C49" s="40"/>
      <c r="D49" s="40"/>
      <c r="E49" s="40"/>
      <c r="F49" s="41"/>
    </row>
    <row r="50" spans="2:6" ht="18" customHeight="1" x14ac:dyDescent="0.35">
      <c r="B50" s="39"/>
      <c r="C50" s="40"/>
      <c r="D50" s="40"/>
      <c r="E50" s="40"/>
      <c r="F50" s="41"/>
    </row>
    <row r="51" spans="2:6" ht="18" customHeight="1" x14ac:dyDescent="0.35">
      <c r="B51" s="42"/>
      <c r="C51" s="43"/>
      <c r="D51" s="43"/>
      <c r="E51" s="43"/>
      <c r="F51" s="44"/>
    </row>
  </sheetData>
  <protectedRanges>
    <protectedRange sqref="C18:C19 C24" name="Område2"/>
    <protectedRange sqref="C7" name="Område1"/>
    <protectedRange sqref="B40:F45" name="Område3"/>
  </protectedRanges>
  <mergeCells count="2">
    <mergeCell ref="F7:I7"/>
    <mergeCell ref="B40:F5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77A9-707D-4BE7-83F9-523CCE98EA7E}">
  <dimension ref="A1:I51"/>
  <sheetViews>
    <sheetView showGridLines="0" zoomScale="90" zoomScaleNormal="90" workbookViewId="0">
      <selection activeCell="G8" sqref="G8"/>
    </sheetView>
  </sheetViews>
  <sheetFormatPr defaultRowHeight="14.5" x14ac:dyDescent="0.35"/>
  <cols>
    <col min="1" max="1" width="5.7265625" style="28" customWidth="1"/>
    <col min="2" max="2" width="39.81640625" customWidth="1"/>
    <col min="3" max="3" width="17.54296875" bestFit="1" customWidth="1"/>
    <col min="4" max="4" width="11.453125" bestFit="1" customWidth="1"/>
    <col min="6" max="6" width="10.453125" customWidth="1"/>
    <col min="7" max="7" width="10" customWidth="1"/>
    <col min="8" max="8" width="17.54296875" customWidth="1"/>
  </cols>
  <sheetData>
    <row r="1" spans="1:9" ht="21" x14ac:dyDescent="0.5">
      <c r="A1" s="34" t="s">
        <v>0</v>
      </c>
    </row>
    <row r="2" spans="1:9" s="6" customFormat="1" ht="15.5" x14ac:dyDescent="0.35">
      <c r="A2" s="29"/>
      <c r="B2" s="1"/>
    </row>
    <row r="3" spans="1:9" s="6" customFormat="1" ht="15.5" x14ac:dyDescent="0.35">
      <c r="A3" s="13" t="s">
        <v>1</v>
      </c>
    </row>
    <row r="4" spans="1:9" s="6" customFormat="1" ht="15.5" x14ac:dyDescent="0.35">
      <c r="A4" s="29"/>
    </row>
    <row r="5" spans="1:9" ht="18.5" x14ac:dyDescent="0.45">
      <c r="A5" s="30" t="s">
        <v>24</v>
      </c>
      <c r="B5" s="4" t="s">
        <v>2</v>
      </c>
    </row>
    <row r="6" spans="1:9" s="6" customFormat="1" ht="15.5" x14ac:dyDescent="0.35">
      <c r="A6" s="29"/>
      <c r="B6" s="3"/>
    </row>
    <row r="7" spans="1:9" s="6" customFormat="1" ht="27.65" customHeight="1" thickBot="1" x14ac:dyDescent="0.4">
      <c r="A7" s="29"/>
      <c r="B7" s="16" t="s">
        <v>3</v>
      </c>
      <c r="C7" s="17"/>
      <c r="D7" s="16"/>
      <c r="F7" s="35" t="s">
        <v>20</v>
      </c>
      <c r="G7" s="35"/>
      <c r="H7" s="35"/>
      <c r="I7" s="35"/>
    </row>
    <row r="8" spans="1:9" s="6" customFormat="1" ht="27.65" customHeight="1" thickBot="1" x14ac:dyDescent="0.5">
      <c r="A8" s="29"/>
      <c r="B8" s="18" t="s">
        <v>15</v>
      </c>
      <c r="C8" s="23">
        <f>(C7*16+12)/12</f>
        <v>1</v>
      </c>
      <c r="D8" s="19" t="s">
        <v>4</v>
      </c>
      <c r="F8" s="15">
        <f>(C7*16+12)/12</f>
        <v>1</v>
      </c>
      <c r="G8" s="15">
        <f>((C7*16+12)/12)*1.2</f>
        <v>1.2</v>
      </c>
    </row>
    <row r="9" spans="1:9" s="6" customFormat="1" ht="15.5" x14ac:dyDescent="0.35">
      <c r="A9" s="29"/>
    </row>
    <row r="10" spans="1:9" s="6" customFormat="1" ht="18.5" x14ac:dyDescent="0.45">
      <c r="A10" s="30" t="s">
        <v>23</v>
      </c>
      <c r="B10" s="3" t="s">
        <v>17</v>
      </c>
    </row>
    <row r="11" spans="1:9" s="6" customFormat="1" ht="15.5" x14ac:dyDescent="0.35">
      <c r="A11" s="29"/>
    </row>
    <row r="12" spans="1:9" s="6" customFormat="1" ht="29.15" customHeight="1" thickBot="1" x14ac:dyDescent="0.4">
      <c r="A12" s="29"/>
      <c r="B12" s="16" t="s">
        <v>14</v>
      </c>
      <c r="C12" s="20">
        <f>C8*0.2</f>
        <v>0.2</v>
      </c>
      <c r="D12" s="16" t="s">
        <v>4</v>
      </c>
    </row>
    <row r="13" spans="1:9" s="6" customFormat="1" ht="38.15" customHeight="1" thickBot="1" x14ac:dyDescent="0.5">
      <c r="A13" s="29"/>
      <c r="B13" s="21" t="s">
        <v>16</v>
      </c>
      <c r="C13" s="23">
        <f>C8+C12</f>
        <v>1.2</v>
      </c>
      <c r="D13" s="22" t="s">
        <v>4</v>
      </c>
    </row>
    <row r="14" spans="1:9" s="6" customFormat="1" ht="15.5" x14ac:dyDescent="0.35">
      <c r="A14" s="29"/>
      <c r="C14" s="7"/>
    </row>
    <row r="15" spans="1:9" ht="18.5" x14ac:dyDescent="0.45">
      <c r="A15" s="30">
        <v>2</v>
      </c>
      <c r="B15" s="4" t="s">
        <v>5</v>
      </c>
    </row>
    <row r="16" spans="1:9" s="5" customFormat="1" ht="15.5" x14ac:dyDescent="0.35">
      <c r="A16" s="31"/>
      <c r="B16" s="8" t="s">
        <v>6</v>
      </c>
    </row>
    <row r="17" spans="1:7" s="6" customFormat="1" ht="15.5" x14ac:dyDescent="0.35">
      <c r="A17" s="29"/>
      <c r="B17" s="3"/>
    </row>
    <row r="18" spans="1:7" s="6" customFormat="1" ht="27.65" customHeight="1" x14ac:dyDescent="0.45">
      <c r="A18" s="30" t="s">
        <v>25</v>
      </c>
      <c r="B18" s="9" t="s">
        <v>7</v>
      </c>
      <c r="C18" s="14"/>
      <c r="D18" s="9" t="s">
        <v>4</v>
      </c>
      <c r="F18" s="1" t="s">
        <v>32</v>
      </c>
    </row>
    <row r="19" spans="1:7" s="6" customFormat="1" ht="27.65" customHeight="1" x14ac:dyDescent="0.45">
      <c r="A19" s="30" t="s">
        <v>26</v>
      </c>
      <c r="B19" s="9" t="s">
        <v>8</v>
      </c>
      <c r="C19" s="14"/>
      <c r="D19" s="9" t="s">
        <v>4</v>
      </c>
      <c r="F19" s="9" t="s">
        <v>30</v>
      </c>
      <c r="G19" s="9">
        <f>'Månad 1'!C18</f>
        <v>0</v>
      </c>
    </row>
    <row r="20" spans="1:7" s="6" customFormat="1" ht="27.65" customHeight="1" x14ac:dyDescent="0.35">
      <c r="A20" s="29"/>
      <c r="B20" s="11" t="s">
        <v>9</v>
      </c>
      <c r="C20" s="12">
        <f>C18-C19</f>
        <v>0</v>
      </c>
      <c r="D20" s="9" t="s">
        <v>4</v>
      </c>
    </row>
    <row r="21" spans="1:7" s="6" customFormat="1" ht="15.5" x14ac:dyDescent="0.35">
      <c r="A21" s="29"/>
      <c r="C21" s="7"/>
    </row>
    <row r="22" spans="1:7" ht="18.5" x14ac:dyDescent="0.45">
      <c r="A22" s="30">
        <v>3</v>
      </c>
      <c r="B22" s="4" t="s">
        <v>10</v>
      </c>
      <c r="C22" s="2"/>
    </row>
    <row r="23" spans="1:7" s="6" customFormat="1" ht="15.5" x14ac:dyDescent="0.35">
      <c r="A23" s="29"/>
      <c r="C23" s="7"/>
    </row>
    <row r="24" spans="1:7" s="6" customFormat="1" ht="27.65" customHeight="1" x14ac:dyDescent="0.45">
      <c r="A24" s="30"/>
      <c r="B24" s="9" t="s">
        <v>11</v>
      </c>
      <c r="C24" s="14"/>
    </row>
    <row r="25" spans="1:7" s="6" customFormat="1" ht="27.65" customHeight="1" x14ac:dyDescent="0.45">
      <c r="A25" s="30"/>
      <c r="B25" s="9" t="s">
        <v>27</v>
      </c>
      <c r="C25" s="33">
        <f>C18</f>
        <v>0</v>
      </c>
    </row>
    <row r="26" spans="1:7" s="6" customFormat="1" ht="27.65" customHeight="1" x14ac:dyDescent="0.35">
      <c r="A26" s="29"/>
      <c r="B26" s="32" t="s">
        <v>28</v>
      </c>
      <c r="C26" s="10">
        <f>C20</f>
        <v>0</v>
      </c>
    </row>
    <row r="27" spans="1:7" s="6" customFormat="1" ht="27.65" customHeight="1" x14ac:dyDescent="0.35">
      <c r="A27" s="29"/>
      <c r="B27" s="9" t="s">
        <v>12</v>
      </c>
      <c r="C27" s="10">
        <f>IFERROR(C24/C26,0)</f>
        <v>0</v>
      </c>
    </row>
    <row r="28" spans="1:7" s="6" customFormat="1" ht="15.5" x14ac:dyDescent="0.35">
      <c r="A28" s="29"/>
      <c r="C28" s="7"/>
    </row>
    <row r="29" spans="1:7" ht="18.5" x14ac:dyDescent="0.45">
      <c r="A29" s="30" t="s">
        <v>21</v>
      </c>
      <c r="B29" s="4" t="s">
        <v>18</v>
      </c>
      <c r="C29" s="2"/>
    </row>
    <row r="30" spans="1:7" s="6" customFormat="1" ht="15.5" x14ac:dyDescent="0.35">
      <c r="A30" s="29"/>
      <c r="C30" s="7"/>
    </row>
    <row r="31" spans="1:7" s="6" customFormat="1" ht="39" customHeight="1" x14ac:dyDescent="0.5">
      <c r="A31" s="29"/>
      <c r="B31" s="26" t="s">
        <v>19</v>
      </c>
      <c r="C31" s="27">
        <f>C27*F8</f>
        <v>0</v>
      </c>
    </row>
    <row r="32" spans="1:7" s="6" customFormat="1" ht="15.5" x14ac:dyDescent="0.35">
      <c r="A32" s="29"/>
      <c r="B32" s="24"/>
      <c r="C32" s="25"/>
    </row>
    <row r="33" spans="1:6" s="6" customFormat="1" ht="18.5" x14ac:dyDescent="0.45">
      <c r="A33" s="29"/>
      <c r="B33" s="4"/>
      <c r="C33" s="2"/>
    </row>
    <row r="34" spans="1:6" s="6" customFormat="1" ht="18.5" x14ac:dyDescent="0.45">
      <c r="A34" s="30" t="s">
        <v>22</v>
      </c>
      <c r="B34" s="4" t="s">
        <v>17</v>
      </c>
      <c r="C34" s="7"/>
    </row>
    <row r="35" spans="1:6" s="6" customFormat="1" ht="15.5" x14ac:dyDescent="0.35">
      <c r="A35" s="29"/>
      <c r="B35" s="3"/>
      <c r="C35" s="7"/>
    </row>
    <row r="36" spans="1:6" s="6" customFormat="1" ht="32.5" x14ac:dyDescent="0.5">
      <c r="A36" s="29"/>
      <c r="B36" s="26" t="s">
        <v>33</v>
      </c>
      <c r="C36" s="27">
        <f>C27*G8</f>
        <v>0</v>
      </c>
    </row>
    <row r="37" spans="1:6" s="6" customFormat="1" ht="15.5" x14ac:dyDescent="0.35">
      <c r="A37" s="29"/>
      <c r="B37" s="24"/>
      <c r="C37" s="25"/>
    </row>
    <row r="38" spans="1:6" s="6" customFormat="1" ht="15.5" x14ac:dyDescent="0.35">
      <c r="A38" s="29"/>
      <c r="C38" s="7"/>
    </row>
    <row r="39" spans="1:6" s="6" customFormat="1" ht="18.5" x14ac:dyDescent="0.45">
      <c r="A39" s="30">
        <v>5</v>
      </c>
      <c r="B39" s="1" t="s">
        <v>13</v>
      </c>
      <c r="C39" s="7"/>
    </row>
    <row r="40" spans="1:6" s="6" customFormat="1" ht="18" customHeight="1" x14ac:dyDescent="0.35">
      <c r="A40" s="29"/>
      <c r="B40" s="36"/>
      <c r="C40" s="37"/>
      <c r="D40" s="37"/>
      <c r="E40" s="37"/>
      <c r="F40" s="38"/>
    </row>
    <row r="41" spans="1:6" s="6" customFormat="1" ht="18" customHeight="1" x14ac:dyDescent="0.35">
      <c r="A41" s="29"/>
      <c r="B41" s="39"/>
      <c r="C41" s="40"/>
      <c r="D41" s="40"/>
      <c r="E41" s="40"/>
      <c r="F41" s="41"/>
    </row>
    <row r="42" spans="1:6" s="6" customFormat="1" ht="18" customHeight="1" x14ac:dyDescent="0.35">
      <c r="A42" s="29"/>
      <c r="B42" s="39"/>
      <c r="C42" s="40"/>
      <c r="D42" s="40"/>
      <c r="E42" s="40"/>
      <c r="F42" s="41"/>
    </row>
    <row r="43" spans="1:6" s="6" customFormat="1" ht="18" customHeight="1" x14ac:dyDescent="0.35">
      <c r="A43" s="29"/>
      <c r="B43" s="39"/>
      <c r="C43" s="40"/>
      <c r="D43" s="40"/>
      <c r="E43" s="40"/>
      <c r="F43" s="41"/>
    </row>
    <row r="44" spans="1:6" s="6" customFormat="1" ht="18" customHeight="1" x14ac:dyDescent="0.35">
      <c r="A44" s="29"/>
      <c r="B44" s="39"/>
      <c r="C44" s="40"/>
      <c r="D44" s="40"/>
      <c r="E44" s="40"/>
      <c r="F44" s="41"/>
    </row>
    <row r="45" spans="1:6" s="6" customFormat="1" ht="18" customHeight="1" x14ac:dyDescent="0.35">
      <c r="A45" s="29"/>
      <c r="B45" s="39"/>
      <c r="C45" s="40"/>
      <c r="D45" s="40"/>
      <c r="E45" s="40"/>
      <c r="F45" s="41"/>
    </row>
    <row r="46" spans="1:6" s="6" customFormat="1" ht="18" customHeight="1" x14ac:dyDescent="0.35">
      <c r="A46" s="29"/>
      <c r="B46" s="39"/>
      <c r="C46" s="40"/>
      <c r="D46" s="40"/>
      <c r="E46" s="40"/>
      <c r="F46" s="41"/>
    </row>
    <row r="47" spans="1:6" ht="18" customHeight="1" x14ac:dyDescent="0.35">
      <c r="B47" s="39"/>
      <c r="C47" s="40"/>
      <c r="D47" s="40"/>
      <c r="E47" s="40"/>
      <c r="F47" s="41"/>
    </row>
    <row r="48" spans="1:6" ht="18" customHeight="1" x14ac:dyDescent="0.35">
      <c r="B48" s="39"/>
      <c r="C48" s="40"/>
      <c r="D48" s="40"/>
      <c r="E48" s="40"/>
      <c r="F48" s="41"/>
    </row>
    <row r="49" spans="2:6" ht="18" customHeight="1" x14ac:dyDescent="0.35">
      <c r="B49" s="39"/>
      <c r="C49" s="40"/>
      <c r="D49" s="40"/>
      <c r="E49" s="40"/>
      <c r="F49" s="41"/>
    </row>
    <row r="50" spans="2:6" ht="18" customHeight="1" x14ac:dyDescent="0.35">
      <c r="B50" s="39"/>
      <c r="C50" s="40"/>
      <c r="D50" s="40"/>
      <c r="E50" s="40"/>
      <c r="F50" s="41"/>
    </row>
    <row r="51" spans="2:6" ht="18" customHeight="1" x14ac:dyDescent="0.35">
      <c r="B51" s="42"/>
      <c r="C51" s="43"/>
      <c r="D51" s="43"/>
      <c r="E51" s="43"/>
      <c r="F51" s="44"/>
    </row>
  </sheetData>
  <protectedRanges>
    <protectedRange sqref="C18:C19 C24" name="Område2"/>
    <protectedRange sqref="C7" name="Område1"/>
    <protectedRange sqref="B40:F45" name="Område3"/>
  </protectedRanges>
  <mergeCells count="2">
    <mergeCell ref="F7:I7"/>
    <mergeCell ref="B40:F5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9FC5-9EBC-49D7-89AE-B473B32B102B}">
  <dimension ref="A1:I51"/>
  <sheetViews>
    <sheetView showGridLines="0" tabSelected="1" zoomScale="90" zoomScaleNormal="90" workbookViewId="0">
      <selection activeCell="G8" sqref="G8"/>
    </sheetView>
  </sheetViews>
  <sheetFormatPr defaultRowHeight="14.5" x14ac:dyDescent="0.35"/>
  <cols>
    <col min="1" max="1" width="5.7265625" style="28" customWidth="1"/>
    <col min="2" max="2" width="39.81640625" customWidth="1"/>
    <col min="3" max="3" width="17.54296875" bestFit="1" customWidth="1"/>
    <col min="4" max="4" width="11.453125" bestFit="1" customWidth="1"/>
    <col min="6" max="6" width="10.453125" customWidth="1"/>
    <col min="7" max="7" width="10" customWidth="1"/>
    <col min="8" max="8" width="17.54296875" customWidth="1"/>
  </cols>
  <sheetData>
    <row r="1" spans="1:9" ht="21" x14ac:dyDescent="0.5">
      <c r="A1" s="34" t="s">
        <v>0</v>
      </c>
    </row>
    <row r="2" spans="1:9" s="6" customFormat="1" ht="15.5" x14ac:dyDescent="0.35">
      <c r="A2" s="29"/>
      <c r="B2" s="1"/>
    </row>
    <row r="3" spans="1:9" s="6" customFormat="1" ht="15.5" x14ac:dyDescent="0.35">
      <c r="A3" s="13" t="s">
        <v>1</v>
      </c>
    </row>
    <row r="4" spans="1:9" s="6" customFormat="1" ht="15.5" x14ac:dyDescent="0.35">
      <c r="A4" s="29"/>
    </row>
    <row r="5" spans="1:9" ht="18.5" x14ac:dyDescent="0.45">
      <c r="A5" s="30" t="s">
        <v>24</v>
      </c>
      <c r="B5" s="4" t="s">
        <v>2</v>
      </c>
    </row>
    <row r="6" spans="1:9" s="6" customFormat="1" ht="15.5" x14ac:dyDescent="0.35">
      <c r="A6" s="29"/>
      <c r="B6" s="3"/>
    </row>
    <row r="7" spans="1:9" s="6" customFormat="1" ht="27.65" customHeight="1" thickBot="1" x14ac:dyDescent="0.4">
      <c r="A7" s="29"/>
      <c r="B7" s="16" t="s">
        <v>3</v>
      </c>
      <c r="C7" s="17"/>
      <c r="D7" s="16"/>
      <c r="F7" s="35" t="s">
        <v>20</v>
      </c>
      <c r="G7" s="35"/>
      <c r="H7" s="35"/>
      <c r="I7" s="35"/>
    </row>
    <row r="8" spans="1:9" s="6" customFormat="1" ht="27.65" customHeight="1" thickBot="1" x14ac:dyDescent="0.5">
      <c r="A8" s="29"/>
      <c r="B8" s="18" t="s">
        <v>15</v>
      </c>
      <c r="C8" s="23">
        <f>(C7*16+12)/12</f>
        <v>1</v>
      </c>
      <c r="D8" s="19" t="s">
        <v>4</v>
      </c>
      <c r="F8" s="15">
        <f>(C7*16+12)/12</f>
        <v>1</v>
      </c>
      <c r="G8" s="15">
        <f>((C7*16+12)/12)*1.2</f>
        <v>1.2</v>
      </c>
    </row>
    <row r="9" spans="1:9" s="6" customFormat="1" ht="15.5" x14ac:dyDescent="0.35">
      <c r="A9" s="29"/>
    </row>
    <row r="10" spans="1:9" s="6" customFormat="1" ht="18.5" x14ac:dyDescent="0.45">
      <c r="A10" s="30" t="s">
        <v>23</v>
      </c>
      <c r="B10" s="3" t="s">
        <v>17</v>
      </c>
    </row>
    <row r="11" spans="1:9" s="6" customFormat="1" ht="15.5" x14ac:dyDescent="0.35">
      <c r="A11" s="29"/>
    </row>
    <row r="12" spans="1:9" s="6" customFormat="1" ht="29.15" customHeight="1" thickBot="1" x14ac:dyDescent="0.4">
      <c r="A12" s="29"/>
      <c r="B12" s="16" t="s">
        <v>14</v>
      </c>
      <c r="C12" s="20">
        <f>C8*0.2</f>
        <v>0.2</v>
      </c>
      <c r="D12" s="16" t="s">
        <v>4</v>
      </c>
    </row>
    <row r="13" spans="1:9" s="6" customFormat="1" ht="38.15" customHeight="1" thickBot="1" x14ac:dyDescent="0.5">
      <c r="A13" s="29"/>
      <c r="B13" s="21" t="s">
        <v>16</v>
      </c>
      <c r="C13" s="23">
        <f>C8+C12</f>
        <v>1.2</v>
      </c>
      <c r="D13" s="22" t="s">
        <v>4</v>
      </c>
    </row>
    <row r="14" spans="1:9" s="6" customFormat="1" ht="15.5" x14ac:dyDescent="0.35">
      <c r="A14" s="29"/>
      <c r="C14" s="7"/>
    </row>
    <row r="15" spans="1:9" ht="18.5" x14ac:dyDescent="0.45">
      <c r="A15" s="30">
        <v>2</v>
      </c>
      <c r="B15" s="4" t="s">
        <v>5</v>
      </c>
    </row>
    <row r="16" spans="1:9" s="5" customFormat="1" ht="15.5" x14ac:dyDescent="0.35">
      <c r="A16" s="31"/>
      <c r="B16" s="8" t="s">
        <v>6</v>
      </c>
    </row>
    <row r="17" spans="1:7" s="6" customFormat="1" ht="15.5" x14ac:dyDescent="0.35">
      <c r="A17" s="29"/>
      <c r="B17" s="3"/>
    </row>
    <row r="18" spans="1:7" s="6" customFormat="1" ht="27.65" customHeight="1" x14ac:dyDescent="0.45">
      <c r="A18" s="30" t="s">
        <v>25</v>
      </c>
      <c r="B18" s="9" t="s">
        <v>7</v>
      </c>
      <c r="C18" s="14"/>
      <c r="D18" s="9" t="s">
        <v>4</v>
      </c>
      <c r="F18" s="1" t="s">
        <v>29</v>
      </c>
    </row>
    <row r="19" spans="1:7" s="6" customFormat="1" ht="27.65" customHeight="1" x14ac:dyDescent="0.45">
      <c r="A19" s="30" t="s">
        <v>26</v>
      </c>
      <c r="B19" s="9" t="s">
        <v>8</v>
      </c>
      <c r="C19" s="14"/>
      <c r="D19" s="9" t="s">
        <v>4</v>
      </c>
      <c r="F19" s="9" t="s">
        <v>30</v>
      </c>
      <c r="G19" s="9">
        <f>'Månad 1'!C18</f>
        <v>0</v>
      </c>
    </row>
    <row r="20" spans="1:7" s="6" customFormat="1" ht="27.65" customHeight="1" x14ac:dyDescent="0.35">
      <c r="A20" s="29"/>
      <c r="B20" s="11" t="s">
        <v>9</v>
      </c>
      <c r="C20" s="12">
        <f>C18-C19</f>
        <v>0</v>
      </c>
      <c r="D20" s="9" t="s">
        <v>4</v>
      </c>
      <c r="F20" s="9" t="s">
        <v>31</v>
      </c>
      <c r="G20" s="9">
        <f>'Månad 2'!C18</f>
        <v>0</v>
      </c>
    </row>
    <row r="21" spans="1:7" s="6" customFormat="1" ht="15.5" x14ac:dyDescent="0.35">
      <c r="A21" s="29"/>
      <c r="C21" s="7"/>
    </row>
    <row r="22" spans="1:7" ht="18.5" x14ac:dyDescent="0.45">
      <c r="A22" s="30">
        <v>3</v>
      </c>
      <c r="B22" s="4" t="s">
        <v>10</v>
      </c>
      <c r="C22" s="2"/>
    </row>
    <row r="23" spans="1:7" s="6" customFormat="1" ht="15.5" x14ac:dyDescent="0.35">
      <c r="A23" s="29"/>
      <c r="C23" s="7"/>
    </row>
    <row r="24" spans="1:7" s="6" customFormat="1" ht="27.65" customHeight="1" x14ac:dyDescent="0.45">
      <c r="A24" s="30"/>
      <c r="B24" s="9" t="s">
        <v>11</v>
      </c>
      <c r="C24" s="14"/>
    </row>
    <row r="25" spans="1:7" s="6" customFormat="1" ht="27.65" customHeight="1" x14ac:dyDescent="0.45">
      <c r="A25" s="30"/>
      <c r="B25" s="9" t="s">
        <v>27</v>
      </c>
      <c r="C25" s="33">
        <f>C18</f>
        <v>0</v>
      </c>
    </row>
    <row r="26" spans="1:7" s="6" customFormat="1" ht="27.65" customHeight="1" x14ac:dyDescent="0.35">
      <c r="A26" s="29"/>
      <c r="B26" s="32" t="s">
        <v>28</v>
      </c>
      <c r="C26" s="10">
        <f>C20</f>
        <v>0</v>
      </c>
    </row>
    <row r="27" spans="1:7" s="6" customFormat="1" ht="27.65" customHeight="1" x14ac:dyDescent="0.35">
      <c r="A27" s="29"/>
      <c r="B27" s="9" t="s">
        <v>12</v>
      </c>
      <c r="C27" s="10">
        <f>IFERROR(C24/C26,0)</f>
        <v>0</v>
      </c>
    </row>
    <row r="28" spans="1:7" s="6" customFormat="1" ht="15.5" x14ac:dyDescent="0.35">
      <c r="A28" s="29"/>
      <c r="C28" s="7"/>
    </row>
    <row r="29" spans="1:7" ht="18.5" x14ac:dyDescent="0.45">
      <c r="A29" s="30" t="s">
        <v>21</v>
      </c>
      <c r="B29" s="4" t="s">
        <v>18</v>
      </c>
      <c r="C29" s="2"/>
    </row>
    <row r="30" spans="1:7" s="6" customFormat="1" ht="15.5" x14ac:dyDescent="0.35">
      <c r="A30" s="29"/>
      <c r="C30" s="7"/>
    </row>
    <row r="31" spans="1:7" s="6" customFormat="1" ht="39" customHeight="1" x14ac:dyDescent="0.5">
      <c r="A31" s="29"/>
      <c r="B31" s="26" t="s">
        <v>19</v>
      </c>
      <c r="C31" s="27">
        <f>C27*F8</f>
        <v>0</v>
      </c>
    </row>
    <row r="32" spans="1:7" s="6" customFormat="1" ht="15.5" x14ac:dyDescent="0.35">
      <c r="A32" s="29"/>
      <c r="B32" s="24"/>
      <c r="C32" s="25"/>
    </row>
    <row r="33" spans="1:6" s="6" customFormat="1" ht="18.5" x14ac:dyDescent="0.45">
      <c r="A33" s="29"/>
      <c r="B33" s="4"/>
      <c r="C33" s="2"/>
    </row>
    <row r="34" spans="1:6" s="6" customFormat="1" ht="18.5" x14ac:dyDescent="0.45">
      <c r="A34" s="30" t="s">
        <v>22</v>
      </c>
      <c r="B34" s="4" t="s">
        <v>17</v>
      </c>
      <c r="C34" s="7"/>
    </row>
    <row r="35" spans="1:6" s="6" customFormat="1" ht="15.5" x14ac:dyDescent="0.35">
      <c r="A35" s="29"/>
      <c r="B35" s="3"/>
      <c r="C35" s="7"/>
    </row>
    <row r="36" spans="1:6" s="6" customFormat="1" ht="32.5" x14ac:dyDescent="0.5">
      <c r="A36" s="29"/>
      <c r="B36" s="26" t="s">
        <v>33</v>
      </c>
      <c r="C36" s="27">
        <f>C27*G8</f>
        <v>0</v>
      </c>
    </row>
    <row r="37" spans="1:6" s="6" customFormat="1" ht="15.5" x14ac:dyDescent="0.35">
      <c r="A37" s="29"/>
      <c r="B37" s="24"/>
      <c r="C37" s="25"/>
    </row>
    <row r="38" spans="1:6" s="6" customFormat="1" ht="15.5" x14ac:dyDescent="0.35">
      <c r="A38" s="29"/>
      <c r="C38" s="7"/>
    </row>
    <row r="39" spans="1:6" s="6" customFormat="1" ht="18.5" x14ac:dyDescent="0.45">
      <c r="A39" s="30">
        <v>5</v>
      </c>
      <c r="B39" s="1" t="s">
        <v>13</v>
      </c>
      <c r="C39" s="7"/>
    </row>
    <row r="40" spans="1:6" s="6" customFormat="1" ht="18" customHeight="1" x14ac:dyDescent="0.35">
      <c r="A40" s="29"/>
      <c r="B40" s="36"/>
      <c r="C40" s="37"/>
      <c r="D40" s="37"/>
      <c r="E40" s="37"/>
      <c r="F40" s="38"/>
    </row>
    <row r="41" spans="1:6" s="6" customFormat="1" ht="18" customHeight="1" x14ac:dyDescent="0.35">
      <c r="A41" s="29"/>
      <c r="B41" s="39"/>
      <c r="C41" s="40"/>
      <c r="D41" s="40"/>
      <c r="E41" s="40"/>
      <c r="F41" s="41"/>
    </row>
    <row r="42" spans="1:6" s="6" customFormat="1" ht="18" customHeight="1" x14ac:dyDescent="0.35">
      <c r="A42" s="29"/>
      <c r="B42" s="39"/>
      <c r="C42" s="40"/>
      <c r="D42" s="40"/>
      <c r="E42" s="40"/>
      <c r="F42" s="41"/>
    </row>
    <row r="43" spans="1:6" s="6" customFormat="1" ht="18" customHeight="1" x14ac:dyDescent="0.35">
      <c r="A43" s="29"/>
      <c r="B43" s="39"/>
      <c r="C43" s="40"/>
      <c r="D43" s="40"/>
      <c r="E43" s="40"/>
      <c r="F43" s="41"/>
    </row>
    <row r="44" spans="1:6" s="6" customFormat="1" ht="18" customHeight="1" x14ac:dyDescent="0.35">
      <c r="A44" s="29"/>
      <c r="B44" s="39"/>
      <c r="C44" s="40"/>
      <c r="D44" s="40"/>
      <c r="E44" s="40"/>
      <c r="F44" s="41"/>
    </row>
    <row r="45" spans="1:6" s="6" customFormat="1" ht="18" customHeight="1" x14ac:dyDescent="0.35">
      <c r="A45" s="29"/>
      <c r="B45" s="39"/>
      <c r="C45" s="40"/>
      <c r="D45" s="40"/>
      <c r="E45" s="40"/>
      <c r="F45" s="41"/>
    </row>
    <row r="46" spans="1:6" s="6" customFormat="1" ht="18" customHeight="1" x14ac:dyDescent="0.35">
      <c r="A46" s="29"/>
      <c r="B46" s="39"/>
      <c r="C46" s="40"/>
      <c r="D46" s="40"/>
      <c r="E46" s="40"/>
      <c r="F46" s="41"/>
    </row>
    <row r="47" spans="1:6" ht="18" customHeight="1" x14ac:dyDescent="0.35">
      <c r="B47" s="39"/>
      <c r="C47" s="40"/>
      <c r="D47" s="40"/>
      <c r="E47" s="40"/>
      <c r="F47" s="41"/>
    </row>
    <row r="48" spans="1:6" ht="18" customHeight="1" x14ac:dyDescent="0.35">
      <c r="B48" s="39"/>
      <c r="C48" s="40"/>
      <c r="D48" s="40"/>
      <c r="E48" s="40"/>
      <c r="F48" s="41"/>
    </row>
    <row r="49" spans="2:6" ht="18" customHeight="1" x14ac:dyDescent="0.35">
      <c r="B49" s="39"/>
      <c r="C49" s="40"/>
      <c r="D49" s="40"/>
      <c r="E49" s="40"/>
      <c r="F49" s="41"/>
    </row>
    <row r="50" spans="2:6" ht="18" customHeight="1" x14ac:dyDescent="0.35">
      <c r="B50" s="39"/>
      <c r="C50" s="40"/>
      <c r="D50" s="40"/>
      <c r="E50" s="40"/>
      <c r="F50" s="41"/>
    </row>
    <row r="51" spans="2:6" ht="18" customHeight="1" x14ac:dyDescent="0.35">
      <c r="B51" s="42"/>
      <c r="C51" s="43"/>
      <c r="D51" s="43"/>
      <c r="E51" s="43"/>
      <c r="F51" s="44"/>
    </row>
  </sheetData>
  <protectedRanges>
    <protectedRange sqref="C18:C19 C24" name="Område2"/>
    <protectedRange sqref="C7" name="Område1"/>
    <protectedRange sqref="B40:F45" name="Område3"/>
  </protectedRanges>
  <mergeCells count="2">
    <mergeCell ref="F7:I7"/>
    <mergeCell ref="B40:F5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22B787D457944ABC0D6C744589B51D" ma:contentTypeVersion="18" ma:contentTypeDescription="Skapa ett nytt dokument." ma:contentTypeScope="" ma:versionID="4cdb97fa5b438d9327e51d89ac846904">
  <xsd:schema xmlns:xsd="http://www.w3.org/2001/XMLSchema" xmlns:xs="http://www.w3.org/2001/XMLSchema" xmlns:p="http://schemas.microsoft.com/office/2006/metadata/properties" xmlns:ns2="bbe2d8f3-25f6-4838-88b2-8a73807f1735" xmlns:ns3="ad67b1f3-f060-467e-aff6-5db8dc04c09e" targetNamespace="http://schemas.microsoft.com/office/2006/metadata/properties" ma:root="true" ma:fieldsID="cc80e7dac515af5b968ca584baf8a9b5" ns2:_="" ns3:_="">
    <xsd:import namespace="bbe2d8f3-25f6-4838-88b2-8a73807f1735"/>
    <xsd:import namespace="ad67b1f3-f060-467e-aff6-5db8dc04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umering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2d8f3-25f6-4838-88b2-8a73807f1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Numering" ma:index="20" nillable="true" ma:displayName="Numering" ma:decimals="0" ma:format="Dropdown" ma:internalName="Numerin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7b1f3-f060-467e-aff6-5db8dc04c0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09952e-56f7-48d7-8ac6-087e37b57f24}" ma:internalName="TaxCatchAll" ma:showField="CatchAllData" ma:web="ad67b1f3-f060-467e-aff6-5db8dc04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e2d8f3-25f6-4838-88b2-8a73807f1735">
      <Terms xmlns="http://schemas.microsoft.com/office/infopath/2007/PartnerControls"/>
    </lcf76f155ced4ddcb4097134ff3c332f>
    <Numering xmlns="bbe2d8f3-25f6-4838-88b2-8a73807f1735" xsi:nil="true"/>
    <TaxCatchAll xmlns="ad67b1f3-f060-467e-aff6-5db8dc04c09e" xsi:nil="true"/>
  </documentManagement>
</p:properties>
</file>

<file path=customXml/itemProps1.xml><?xml version="1.0" encoding="utf-8"?>
<ds:datastoreItem xmlns:ds="http://schemas.openxmlformats.org/officeDocument/2006/customXml" ds:itemID="{20CBEA49-930F-49DF-8931-1869A6DDC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e2d8f3-25f6-4838-88b2-8a73807f1735"/>
    <ds:schemaRef ds:uri="ad67b1f3-f060-467e-aff6-5db8dc04c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D7D42-6635-46DB-8895-77FF36A3F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4943-9540-4074-9717-6B9DFFDA35C2}">
  <ds:schemaRefs>
    <ds:schemaRef ds:uri="bbe2d8f3-25f6-4838-88b2-8a73807f173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67b1f3-f060-467e-aff6-5db8dc04c0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Exempel</vt:lpstr>
      <vt:lpstr>Månad 1</vt:lpstr>
      <vt:lpstr>Månad 2</vt:lpstr>
      <vt:lpstr>Månad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Lave</dc:creator>
  <cp:keywords/>
  <dc:description/>
  <cp:lastModifiedBy>Fredrik Jansson</cp:lastModifiedBy>
  <cp:revision/>
  <dcterms:created xsi:type="dcterms:W3CDTF">2021-04-12T11:57:39Z</dcterms:created>
  <dcterms:modified xsi:type="dcterms:W3CDTF">2025-05-15T08:16:06Z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0x0101009B22B787D457944ABC0D6C744589B51D</vt:lpwstr>
  </property>
  <property fmtid="{D5CDD505-2E9C-101B-9397-08002B2CF9AE}" pid="3" name="MediaServiceImageTags">
    <vt:lpwstr/>
  </property>
</Properties>
</file>